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-120" yWindow="-120" windowWidth="23256" windowHeight="13176"/>
  </bookViews>
  <sheets>
    <sheet name="Retalhos" sheetId="1" r:id="rId1"/>
    <sheet name="Totalizador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F3" i="1"/>
</calcChain>
</file>

<file path=xl/sharedStrings.xml><?xml version="1.0" encoding="utf-8"?>
<sst xmlns="http://schemas.openxmlformats.org/spreadsheetml/2006/main" count="378" uniqueCount="90">
  <si>
    <t>N° Retalho</t>
  </si>
  <si>
    <t>Produto</t>
  </si>
  <si>
    <t>Descricão</t>
  </si>
  <si>
    <t>Localização</t>
  </si>
  <si>
    <t xml:space="preserve">Lote </t>
  </si>
  <si>
    <t>Comprimento</t>
  </si>
  <si>
    <t>Total Kg</t>
  </si>
  <si>
    <t>0197109</t>
  </si>
  <si>
    <t>BARRA QUAD TREF ACO CARB SAE 1045 3/4 PLG 19MM</t>
  </si>
  <si>
    <t>BOX33E02</t>
  </si>
  <si>
    <t>0197111</t>
  </si>
  <si>
    <t>BARRA QUAD TREF ACO CARB SAE 1045 7/8 PLG 22,2MM</t>
  </si>
  <si>
    <t>BOX33A03</t>
  </si>
  <si>
    <t>00331220</t>
  </si>
  <si>
    <t>0207099</t>
  </si>
  <si>
    <t>BARRA RED TREF ACO CARB 1020 OU A36 12MM</t>
  </si>
  <si>
    <t>BOX35B05</t>
  </si>
  <si>
    <t>00393509</t>
  </si>
  <si>
    <t>0210125</t>
  </si>
  <si>
    <t>BARRA RED TREF ACO CARB 1020 OU A36 18MM</t>
  </si>
  <si>
    <t>BOX33B01</t>
  </si>
  <si>
    <t>00490472</t>
  </si>
  <si>
    <t>0210128</t>
  </si>
  <si>
    <t>BARRA RED TREF ACO CARB 1020 OU A36 24MM</t>
  </si>
  <si>
    <t>box33b01</t>
  </si>
  <si>
    <t>00315292</t>
  </si>
  <si>
    <t>0207127</t>
  </si>
  <si>
    <t>BARRA RED TREF ACO CARB 1020 OU A36 25MM</t>
  </si>
  <si>
    <t>BOX35A15</t>
  </si>
  <si>
    <t>00582384</t>
  </si>
  <si>
    <t>BOX33D01</t>
  </si>
  <si>
    <t>BOX33D04</t>
  </si>
  <si>
    <t>0210250</t>
  </si>
  <si>
    <t>BARRA RED TREF ACO CARB SAE 1045 8MM</t>
  </si>
  <si>
    <t>BOX33E03</t>
  </si>
  <si>
    <t>00595428</t>
  </si>
  <si>
    <t>0210140</t>
  </si>
  <si>
    <t>BARRA RED TREF ACO CARB 1020 OU A36 60MM</t>
  </si>
  <si>
    <t>BOX33B04</t>
  </si>
  <si>
    <t>EL29</t>
  </si>
  <si>
    <t>box33b03</t>
  </si>
  <si>
    <t>0210118</t>
  </si>
  <si>
    <t>BARRA RED TREF ACO CARB 1020 OU A36 6MM</t>
  </si>
  <si>
    <t>BOX35C05</t>
  </si>
  <si>
    <t>00485138</t>
  </si>
  <si>
    <t>0210144</t>
  </si>
  <si>
    <t>BARRA RED TREF ACO CARB 1020 OU A36 80MM</t>
  </si>
  <si>
    <t>BOX35E15</t>
  </si>
  <si>
    <t>EI02</t>
  </si>
  <si>
    <t>0210329</t>
  </si>
  <si>
    <t>BARRA RED TREF ACO CARB SAE 1045 25MM</t>
  </si>
  <si>
    <t>BOX35A05</t>
  </si>
  <si>
    <t>00435673</t>
  </si>
  <si>
    <t>0210342</t>
  </si>
  <si>
    <t>BARRA RED TREF ACO CARB SAE 1045 55MM</t>
  </si>
  <si>
    <t>BOX33B03</t>
  </si>
  <si>
    <t>00593756</t>
  </si>
  <si>
    <t>0210343</t>
  </si>
  <si>
    <t>BARRA RED TREF ACO CARB SAE 1045 60MM</t>
  </si>
  <si>
    <t>box35e15</t>
  </si>
  <si>
    <t>ED74</t>
  </si>
  <si>
    <t>box35d06</t>
  </si>
  <si>
    <t>00001312</t>
  </si>
  <si>
    <t>BOX35C20</t>
  </si>
  <si>
    <t>BOX33D03</t>
  </si>
  <si>
    <t>0216008</t>
  </si>
  <si>
    <t>BARRA SEXTAVADA TREFILADA ACO CARBONO SAE 1020 1 PLG 25,4MM</t>
  </si>
  <si>
    <t>999</t>
  </si>
  <si>
    <t>0210719</t>
  </si>
  <si>
    <t>BARRA RED TREF ACO CARB SAE 4140 1.1/2PLG 38,1MM</t>
  </si>
  <si>
    <t>BOX33C01</t>
  </si>
  <si>
    <t>00482942/01</t>
  </si>
  <si>
    <t>0351215</t>
  </si>
  <si>
    <t>BARRA RED TREF ACO CARB SAE 4340 36MM</t>
  </si>
  <si>
    <t>box35d05</t>
  </si>
  <si>
    <t>0216111</t>
  </si>
  <si>
    <t>BARRA SEXT TREF ACO CARB SAE 1020 2 PLG 50,8MM</t>
  </si>
  <si>
    <t>BOX35B03</t>
  </si>
  <si>
    <t>0216105</t>
  </si>
  <si>
    <t>BARRA SEXT TREF ACO CARB SAE 1020 3/4 PLG 19,05MM</t>
  </si>
  <si>
    <t>00291136</t>
  </si>
  <si>
    <t>0216119</t>
  </si>
  <si>
    <t>BARRA SEXT TREF ACO CARB SAE 1045 1 5/8 PLG 41,27MM</t>
  </si>
  <si>
    <t>00441815</t>
  </si>
  <si>
    <t>Total Geral</t>
  </si>
  <si>
    <t>Soma de Total Kg</t>
  </si>
  <si>
    <t>Total</t>
  </si>
  <si>
    <t>Total de retalhos trefilados</t>
  </si>
  <si>
    <t>Quantidade (pçs)</t>
  </si>
  <si>
    <t>Quantidade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</si>
</sst>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4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wrapText="1"/>
    </xf>
    <xf numFmtId="2" fontId="1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2" fontId="0" fillId="0" borderId="0" xfId="0" applyNumberFormat="1"/>
    <xf numFmtId="49" fontId="0" fillId="0" borderId="0" xfId="0" applyNumberFormat="1" applyAlignment="1">
      <alignment horizontal="right"/>
    </xf>
    <xf numFmtId="1" fontId="0" fillId="0" borderId="0" xfId="0" applyNumberFormat="1"/>
    <xf numFmtId="164" fontId="0" fillId="0" borderId="0" xfId="0" applyNumberFormat="1"/>
    <xf numFmtId="0" fontId="3" fillId="0" borderId="0" xfId="0" applyFont="1"/>
    <xf numFmtId="49" fontId="3" fillId="0" borderId="0" xfId="0" applyNumberFormat="1" applyFont="1" applyAlignment="1">
      <alignment horizontal="right"/>
    </xf>
    <xf numFmtId="49" fontId="0" fillId="0" borderId="0" xfId="0" applyNumberFormat="1"/>
    <xf numFmtId="0" fontId="0" fillId="0" borderId="0" xfId="0" pivotButton="1"/>
    <xf numFmtId="0" fontId="0" fillId="0" borderId="0" xfId="0" pivotButton="1" applyAlignment="1">
      <alignment horizontal="left"/>
    </xf>
    <xf numFmtId="0" fontId="0" fillId="0" borderId="0" xfId="0" applyAlignment="1">
      <alignment horizontal="right"/>
    </xf>
    <xf numFmtId="2" fontId="0" fillId="3" borderId="1" xfId="0" applyNumberFormat="1" applyFill="1" applyBorder="1"/>
    <xf numFmtId="49" fontId="0" fillId="3" borderId="1" xfId="0" applyNumberFormat="1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2" fontId="0" fillId="0" borderId="0" xfId="0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</cellXfs>
  <cellStyles count="1">
    <cellStyle name="Normal" xfId="0" builtinId="0"/>
  </cellStyles>
  <dxfs count="34"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numFmt numFmtId="164" formatCode="#,##0.0000"/>
    </dxf>
    <dxf>
      <numFmt numFmtId="164" formatCode="#,##0.0000"/>
    </dxf>
    <dxf>
      <alignment horizontal="lef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#,##0.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idnei Mateus da Rosa" refreshedDate="44664.68180416667" createdVersion="7" refreshedVersion="7" minRefreshableVersion="3" recordCount="67">
  <cacheSource type="worksheet">
    <worksheetSource ref="A1:G1048576" sheet="Retalhos"/>
  </cacheSource>
  <cacheFields count="9">
    <cacheField name="N° Retalho" numFmtId="0">
      <sharedItems containsString="0" containsBlank="1" containsNumber="1" containsInteger="1" minValue="2166" maxValue="8953"/>
    </cacheField>
    <cacheField name="Produto" numFmtId="2">
      <sharedItems containsBlank="1" count="20">
        <s v="0197109"/>
        <s v="0197111"/>
        <s v="0207099"/>
        <s v="0210125"/>
        <s v="0210128"/>
        <s v="0207127"/>
        <s v="0210250"/>
        <s v="0210140"/>
        <s v="0210118"/>
        <s v="0210144"/>
        <s v="0210329"/>
        <s v="0210342"/>
        <s v="0210343"/>
        <s v="0216008"/>
        <s v="0210719"/>
        <s v="0351215"/>
        <s v="0216111"/>
        <s v="0216105"/>
        <s v="0216119"/>
        <m/>
      </sharedItems>
    </cacheField>
    <cacheField name="Descricão" numFmtId="0">
      <sharedItems containsBlank="1" count="20">
        <s v="BARRA QUAD TREF ACO CARB SAE 1045 3/4 PLG 19MM"/>
        <s v="BARRA QUAD TREF ACO CARB SAE 1045 7/8 PLG 22,2MM"/>
        <s v="BARRA RED TREF ACO CARB 1020 OU A36 12MM"/>
        <s v="BARRA RED TREF ACO CARB 1020 OU A36 18MM"/>
        <s v="BARRA RED TREF ACO CARB 1020 OU A36 24MM"/>
        <s v="BARRA RED TREF ACO CARB 1020 OU A36 25MM"/>
        <s v="BARRA RED TREF ACO CARB SAE 1045 8MM"/>
        <s v="BARRA RED TREF ACO CARB 1020 OU A36 60MM"/>
        <s v="BARRA RED TREF ACO CARB 1020 OU A36 6MM"/>
        <s v="BARRA RED TREF ACO CARB 1020 OU A36 80MM"/>
        <s v="BARRA RED TREF ACO CARB SAE 1045 25MM"/>
        <s v="BARRA RED TREF ACO CARB SAE 1045 55MM"/>
        <s v="BARRA RED TREF ACO CARB SAE 1045 60MM"/>
        <s v="BARRA SEXTAVADA TREFILADA ACO CARBONO SAE 1020 1 PLG 25,4MM"/>
        <s v="BARRA RED TREF ACO CARB SAE 4140 1.1/2PLG 38,1MM"/>
        <s v="BARRA RED TREF ACO CARB SAE 4340 36MM"/>
        <s v="BARRA SEXT TREF ACO CARB SAE 1020 2 PLG 50,8MM"/>
        <s v="BARRA SEXT TREF ACO CARB SAE 1020 3/4 PLG 19,05MM"/>
        <s v="BARRA SEXT TREF ACO CARB SAE 1045 1 5/8 PLG 41,27MM"/>
        <m/>
      </sharedItems>
    </cacheField>
    <cacheField name="Localização" numFmtId="0">
      <sharedItems containsBlank="1" count="20">
        <s v="BOX33E02"/>
        <s v="BOX33A03"/>
        <s v="BOX35B05"/>
        <s v="BOX33B01"/>
        <s v="BOX35A15"/>
        <s v="BOX33D01"/>
        <s v="BOX33D04"/>
        <s v="BOX33E03"/>
        <s v="BOX33B04"/>
        <s v="box33b03"/>
        <s v="BOX35C05"/>
        <s v="BOX35E15"/>
        <s v="BOX35A05"/>
        <s v="box35d06"/>
        <s v="BOX35C20"/>
        <s v="BOX33D03"/>
        <s v="BOX33C01"/>
        <s v="box35d05"/>
        <s v="BOX35B03"/>
        <m/>
      </sharedItems>
    </cacheField>
    <cacheField name="Lote " numFmtId="49">
      <sharedItems containsBlank="1" containsMixedTypes="1" containsNumber="1" containsInteger="1" minValue="999" maxValue="999" count="19">
        <n v="999"/>
        <s v="00331220"/>
        <s v="00393509"/>
        <s v="00490472"/>
        <s v="00315292"/>
        <s v="00582384"/>
        <s v="00595428"/>
        <s v="EL29"/>
        <s v="00485138"/>
        <s v="EI02"/>
        <s v="00435673"/>
        <s v="00593756"/>
        <s v="ED74"/>
        <s v="00001312"/>
        <s v="999"/>
        <s v="00482942/01"/>
        <s v="00291136"/>
        <s v="00441815"/>
        <m/>
      </sharedItems>
    </cacheField>
    <cacheField name="Comprimento" numFmtId="0">
      <sharedItems containsString="0" containsBlank="1" containsNumber="1" containsInteger="1" minValue="375" maxValue="6000"/>
    </cacheField>
    <cacheField name="Total Kg" numFmtId="0">
      <sharedItems containsString="0" containsBlank="1" containsNumber="1" minValue="0.51" maxValue="128.82"/>
    </cacheField>
    <cacheField name="Custo Médio (kg)" numFmtId="164">
      <sharedItems containsNonDate="0" containsString="0" containsBlank="1"/>
    </cacheField>
    <cacheField name="Coluna1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n v="3119"/>
    <x v="0"/>
    <x v="0"/>
    <x v="0"/>
    <x v="0"/>
    <n v="1670"/>
    <n v="4.7355"/>
    <m/>
    <m/>
  </r>
  <r>
    <n v="2991"/>
    <x v="1"/>
    <x v="1"/>
    <x v="1"/>
    <x v="1"/>
    <n v="2240"/>
    <n v="9.0500000000000007"/>
    <m/>
    <m/>
  </r>
  <r>
    <n v="7800"/>
    <x v="2"/>
    <x v="2"/>
    <x v="2"/>
    <x v="2"/>
    <n v="3050"/>
    <n v="2.71"/>
    <m/>
    <m/>
  </r>
  <r>
    <n v="3049"/>
    <x v="3"/>
    <x v="3"/>
    <x v="3"/>
    <x v="3"/>
    <n v="3400"/>
    <n v="4.4939999999999998"/>
    <m/>
    <m/>
  </r>
  <r>
    <n v="3492"/>
    <x v="4"/>
    <x v="4"/>
    <x v="3"/>
    <x v="4"/>
    <n v="665"/>
    <n v="2.36"/>
    <m/>
    <m/>
  </r>
  <r>
    <n v="2802"/>
    <x v="5"/>
    <x v="5"/>
    <x v="4"/>
    <x v="5"/>
    <n v="5280"/>
    <n v="20.38"/>
    <m/>
    <m/>
  </r>
  <r>
    <n v="7807"/>
    <x v="5"/>
    <x v="5"/>
    <x v="5"/>
    <x v="5"/>
    <n v="2440"/>
    <n v="8.9936000000000007"/>
    <m/>
    <m/>
  </r>
  <r>
    <n v="8084"/>
    <x v="5"/>
    <x v="5"/>
    <x v="6"/>
    <x v="5"/>
    <n v="870"/>
    <n v="3.36"/>
    <m/>
    <m/>
  </r>
  <r>
    <n v="8220"/>
    <x v="6"/>
    <x v="6"/>
    <x v="7"/>
    <x v="6"/>
    <n v="1280"/>
    <n v="0.51"/>
    <m/>
    <m/>
  </r>
  <r>
    <n v="8221"/>
    <x v="6"/>
    <x v="6"/>
    <x v="7"/>
    <x v="6"/>
    <n v="1320"/>
    <n v="0.51"/>
    <m/>
    <m/>
  </r>
  <r>
    <n v="8223"/>
    <x v="6"/>
    <x v="6"/>
    <x v="7"/>
    <x v="6"/>
    <n v="1640"/>
    <n v="0.64"/>
    <m/>
    <m/>
  </r>
  <r>
    <n v="8222"/>
    <x v="6"/>
    <x v="6"/>
    <x v="7"/>
    <x v="6"/>
    <n v="1320"/>
    <n v="0.51"/>
    <m/>
    <m/>
  </r>
  <r>
    <n v="2166"/>
    <x v="7"/>
    <x v="7"/>
    <x v="8"/>
    <x v="7"/>
    <n v="2180"/>
    <n v="48.42"/>
    <m/>
    <m/>
  </r>
  <r>
    <n v="3622"/>
    <x v="7"/>
    <x v="7"/>
    <x v="9"/>
    <x v="7"/>
    <n v="375"/>
    <n v="8.33"/>
    <m/>
    <m/>
  </r>
  <r>
    <n v="4215"/>
    <x v="8"/>
    <x v="8"/>
    <x v="10"/>
    <x v="8"/>
    <n v="3880"/>
    <n v="0.85"/>
    <m/>
    <m/>
  </r>
  <r>
    <n v="3963"/>
    <x v="9"/>
    <x v="9"/>
    <x v="11"/>
    <x v="9"/>
    <n v="2800"/>
    <n v="110.2"/>
    <m/>
    <m/>
  </r>
  <r>
    <n v="3046"/>
    <x v="10"/>
    <x v="10"/>
    <x v="12"/>
    <x v="10"/>
    <n v="3820"/>
    <n v="14.75"/>
    <m/>
    <m/>
  </r>
  <r>
    <n v="8566"/>
    <x v="11"/>
    <x v="11"/>
    <x v="9"/>
    <x v="11"/>
    <n v="1270"/>
    <n v="23.7"/>
    <m/>
    <m/>
  </r>
  <r>
    <n v="3967"/>
    <x v="12"/>
    <x v="12"/>
    <x v="11"/>
    <x v="12"/>
    <n v="3110"/>
    <n v="69.069999999999993"/>
    <m/>
    <m/>
  </r>
  <r>
    <n v="3968"/>
    <x v="12"/>
    <x v="12"/>
    <x v="13"/>
    <x v="13"/>
    <n v="5740"/>
    <n v="128.82"/>
    <m/>
    <m/>
  </r>
  <r>
    <n v="8250"/>
    <x v="12"/>
    <x v="12"/>
    <x v="14"/>
    <x v="12"/>
    <n v="2370"/>
    <n v="53.3504"/>
    <m/>
    <m/>
  </r>
  <r>
    <n v="8692"/>
    <x v="2"/>
    <x v="2"/>
    <x v="15"/>
    <x v="2"/>
    <n v="2050"/>
    <n v="1.82"/>
    <m/>
    <m/>
  </r>
  <r>
    <n v="8953"/>
    <x v="13"/>
    <x v="13"/>
    <x v="10"/>
    <x v="14"/>
    <n v="4265"/>
    <n v="18.920000000000002"/>
    <m/>
    <m/>
  </r>
  <r>
    <n v="2272"/>
    <x v="14"/>
    <x v="14"/>
    <x v="16"/>
    <x v="15"/>
    <n v="1290"/>
    <n v="11.56"/>
    <m/>
    <m/>
  </r>
  <r>
    <n v="2273"/>
    <x v="14"/>
    <x v="14"/>
    <x v="16"/>
    <x v="15"/>
    <n v="1290"/>
    <n v="11.56"/>
    <m/>
    <m/>
  </r>
  <r>
    <n v="2274"/>
    <x v="14"/>
    <x v="14"/>
    <x v="16"/>
    <x v="15"/>
    <n v="1290"/>
    <n v="11.56"/>
    <m/>
    <m/>
  </r>
  <r>
    <n v="2275"/>
    <x v="14"/>
    <x v="14"/>
    <x v="16"/>
    <x v="15"/>
    <n v="1290"/>
    <n v="11.56"/>
    <m/>
    <m/>
  </r>
  <r>
    <n v="2276"/>
    <x v="14"/>
    <x v="14"/>
    <x v="16"/>
    <x v="15"/>
    <n v="1290"/>
    <n v="11.56"/>
    <m/>
    <m/>
  </r>
  <r>
    <n v="2277"/>
    <x v="14"/>
    <x v="14"/>
    <x v="16"/>
    <x v="15"/>
    <n v="1290"/>
    <n v="11.56"/>
    <m/>
    <m/>
  </r>
  <r>
    <n v="2278"/>
    <x v="14"/>
    <x v="14"/>
    <x v="16"/>
    <x v="15"/>
    <n v="1290"/>
    <n v="11.56"/>
    <m/>
    <m/>
  </r>
  <r>
    <n v="2279"/>
    <x v="14"/>
    <x v="14"/>
    <x v="16"/>
    <x v="15"/>
    <n v="1290"/>
    <n v="11.56"/>
    <m/>
    <m/>
  </r>
  <r>
    <n v="2280"/>
    <x v="14"/>
    <x v="14"/>
    <x v="16"/>
    <x v="15"/>
    <n v="1290"/>
    <n v="11.56"/>
    <m/>
    <m/>
  </r>
  <r>
    <n v="2281"/>
    <x v="14"/>
    <x v="14"/>
    <x v="16"/>
    <x v="15"/>
    <n v="1290"/>
    <n v="11.56"/>
    <m/>
    <m/>
  </r>
  <r>
    <n v="2282"/>
    <x v="14"/>
    <x v="14"/>
    <x v="16"/>
    <x v="15"/>
    <n v="1290"/>
    <n v="11.56"/>
    <m/>
    <m/>
  </r>
  <r>
    <n v="2283"/>
    <x v="14"/>
    <x v="14"/>
    <x v="16"/>
    <x v="15"/>
    <n v="1260"/>
    <n v="11.29"/>
    <m/>
    <m/>
  </r>
  <r>
    <n v="2284"/>
    <x v="14"/>
    <x v="14"/>
    <x v="16"/>
    <x v="15"/>
    <n v="1260"/>
    <n v="11.29"/>
    <m/>
    <m/>
  </r>
  <r>
    <n v="2285"/>
    <x v="14"/>
    <x v="14"/>
    <x v="16"/>
    <x v="15"/>
    <n v="1260"/>
    <n v="11.29"/>
    <m/>
    <m/>
  </r>
  <r>
    <n v="2286"/>
    <x v="14"/>
    <x v="14"/>
    <x v="16"/>
    <x v="15"/>
    <n v="1120"/>
    <n v="10.039999999999999"/>
    <m/>
    <m/>
  </r>
  <r>
    <n v="2287"/>
    <x v="14"/>
    <x v="14"/>
    <x v="16"/>
    <x v="15"/>
    <n v="1120"/>
    <n v="10.039999999999999"/>
    <m/>
    <m/>
  </r>
  <r>
    <n v="2288"/>
    <x v="14"/>
    <x v="14"/>
    <x v="16"/>
    <x v="15"/>
    <n v="1120"/>
    <n v="10.039999999999999"/>
    <m/>
    <m/>
  </r>
  <r>
    <n v="2289"/>
    <x v="14"/>
    <x v="14"/>
    <x v="16"/>
    <x v="15"/>
    <n v="1120"/>
    <n v="10.039999999999999"/>
    <m/>
    <m/>
  </r>
  <r>
    <n v="2290"/>
    <x v="14"/>
    <x v="14"/>
    <x v="16"/>
    <x v="15"/>
    <n v="1120"/>
    <n v="10.039999999999999"/>
    <m/>
    <m/>
  </r>
  <r>
    <n v="2291"/>
    <x v="14"/>
    <x v="14"/>
    <x v="16"/>
    <x v="15"/>
    <n v="920"/>
    <n v="8.24"/>
    <m/>
    <m/>
  </r>
  <r>
    <n v="2292"/>
    <x v="14"/>
    <x v="14"/>
    <x v="16"/>
    <x v="15"/>
    <n v="910"/>
    <n v="8.15"/>
    <m/>
    <m/>
  </r>
  <r>
    <n v="2293"/>
    <x v="14"/>
    <x v="14"/>
    <x v="16"/>
    <x v="15"/>
    <n v="870"/>
    <n v="7.8"/>
    <m/>
    <m/>
  </r>
  <r>
    <n v="2294"/>
    <x v="14"/>
    <x v="14"/>
    <x v="16"/>
    <x v="15"/>
    <n v="820"/>
    <n v="7.35"/>
    <m/>
    <m/>
  </r>
  <r>
    <n v="2295"/>
    <x v="14"/>
    <x v="14"/>
    <x v="16"/>
    <x v="15"/>
    <n v="730"/>
    <n v="6.54"/>
    <m/>
    <m/>
  </r>
  <r>
    <n v="2296"/>
    <x v="14"/>
    <x v="14"/>
    <x v="16"/>
    <x v="15"/>
    <n v="730"/>
    <n v="6.54"/>
    <m/>
    <m/>
  </r>
  <r>
    <n v="2297"/>
    <x v="14"/>
    <x v="14"/>
    <x v="16"/>
    <x v="15"/>
    <n v="730"/>
    <n v="6.54"/>
    <m/>
    <m/>
  </r>
  <r>
    <n v="2298"/>
    <x v="14"/>
    <x v="14"/>
    <x v="16"/>
    <x v="15"/>
    <n v="730"/>
    <n v="6.54"/>
    <m/>
    <m/>
  </r>
  <r>
    <n v="2299"/>
    <x v="14"/>
    <x v="14"/>
    <x v="16"/>
    <x v="15"/>
    <n v="730"/>
    <n v="6.54"/>
    <m/>
    <m/>
  </r>
  <r>
    <n v="2300"/>
    <x v="14"/>
    <x v="14"/>
    <x v="16"/>
    <x v="15"/>
    <n v="730"/>
    <n v="6.54"/>
    <m/>
    <m/>
  </r>
  <r>
    <n v="2301"/>
    <x v="14"/>
    <x v="14"/>
    <x v="16"/>
    <x v="15"/>
    <n v="730"/>
    <n v="6.54"/>
    <m/>
    <m/>
  </r>
  <r>
    <n v="2302"/>
    <x v="14"/>
    <x v="14"/>
    <x v="16"/>
    <x v="15"/>
    <n v="730"/>
    <n v="6.54"/>
    <m/>
    <m/>
  </r>
  <r>
    <n v="2303"/>
    <x v="14"/>
    <x v="14"/>
    <x v="16"/>
    <x v="15"/>
    <n v="730"/>
    <n v="6.54"/>
    <m/>
    <m/>
  </r>
  <r>
    <n v="2304"/>
    <x v="14"/>
    <x v="14"/>
    <x v="16"/>
    <x v="15"/>
    <n v="730"/>
    <n v="6.54"/>
    <m/>
    <m/>
  </r>
  <r>
    <n v="2305"/>
    <x v="14"/>
    <x v="14"/>
    <x v="16"/>
    <x v="15"/>
    <n v="730"/>
    <n v="6.54"/>
    <m/>
    <m/>
  </r>
  <r>
    <n v="2306"/>
    <x v="14"/>
    <x v="14"/>
    <x v="16"/>
    <x v="15"/>
    <n v="815"/>
    <n v="7.3"/>
    <m/>
    <m/>
  </r>
  <r>
    <n v="3992"/>
    <x v="15"/>
    <x v="15"/>
    <x v="17"/>
    <x v="0"/>
    <n v="5850"/>
    <n v="46.8"/>
    <m/>
    <m/>
  </r>
  <r>
    <n v="3989"/>
    <x v="15"/>
    <x v="15"/>
    <x v="17"/>
    <x v="0"/>
    <n v="6000"/>
    <n v="48"/>
    <m/>
    <m/>
  </r>
  <r>
    <n v="4115"/>
    <x v="16"/>
    <x v="16"/>
    <x v="18"/>
    <x v="0"/>
    <n v="4480"/>
    <n v="77.092500000000001"/>
    <m/>
    <m/>
  </r>
  <r>
    <n v="3032"/>
    <x v="17"/>
    <x v="17"/>
    <x v="12"/>
    <x v="16"/>
    <n v="3835"/>
    <n v="9.4601000000000006"/>
    <m/>
    <m/>
  </r>
  <r>
    <n v="3186"/>
    <x v="18"/>
    <x v="18"/>
    <x v="7"/>
    <x v="17"/>
    <n v="2740"/>
    <n v="31.73"/>
    <m/>
    <m/>
  </r>
  <r>
    <n v="3188"/>
    <x v="18"/>
    <x v="18"/>
    <x v="7"/>
    <x v="17"/>
    <n v="2170"/>
    <n v="25.13"/>
    <m/>
    <m/>
  </r>
  <r>
    <n v="4110"/>
    <x v="18"/>
    <x v="18"/>
    <x v="18"/>
    <x v="17"/>
    <n v="5580"/>
    <n v="69.48"/>
    <m/>
    <m/>
  </r>
  <r>
    <n v="4116"/>
    <x v="18"/>
    <x v="18"/>
    <x v="18"/>
    <x v="17"/>
    <n v="5260"/>
    <n v="60.91"/>
    <m/>
    <m/>
  </r>
  <r>
    <m/>
    <x v="19"/>
    <x v="19"/>
    <x v="19"/>
    <x v="18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gridDropZones="1" multipleFieldFilters="0">
  <location ref="A3:E31" firstHeaderRow="2" firstDataRow="2" firstDataCol="4"/>
  <pivotFields count="9">
    <pivotField compact="0" outline="0" showAll="0"/>
    <pivotField axis="axisRow" compact="0" outline="0" showAll="0" defaultSubtotal="0">
      <items count="20">
        <item x="0"/>
        <item x="1"/>
        <item x="2"/>
        <item x="5"/>
        <item x="8"/>
        <item x="3"/>
        <item x="4"/>
        <item x="7"/>
        <item x="9"/>
        <item x="6"/>
        <item x="10"/>
        <item x="11"/>
        <item x="12"/>
        <item x="14"/>
        <item x="13"/>
        <item x="17"/>
        <item x="16"/>
        <item x="18"/>
        <item x="15"/>
        <item h="1" x="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0">
        <item x="0"/>
        <item x="1"/>
        <item x="2"/>
        <item x="3"/>
        <item x="4"/>
        <item x="5"/>
        <item x="7"/>
        <item x="8"/>
        <item x="9"/>
        <item x="10"/>
        <item x="11"/>
        <item x="12"/>
        <item x="6"/>
        <item x="14"/>
        <item x="15"/>
        <item x="16"/>
        <item x="17"/>
        <item x="18"/>
        <item x="13"/>
        <item x="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0">
        <item x="1"/>
        <item x="3"/>
        <item x="9"/>
        <item x="8"/>
        <item x="16"/>
        <item x="5"/>
        <item x="15"/>
        <item x="6"/>
        <item x="0"/>
        <item x="7"/>
        <item x="12"/>
        <item x="4"/>
        <item x="18"/>
        <item x="2"/>
        <item x="10"/>
        <item x="14"/>
        <item x="17"/>
        <item x="13"/>
        <item x="11"/>
        <item x="19"/>
      </items>
    </pivotField>
    <pivotField axis="axisRow" compact="0" outline="0" showAll="0">
      <items count="20">
        <item x="0"/>
        <item x="13"/>
        <item x="16"/>
        <item x="4"/>
        <item x="1"/>
        <item x="2"/>
        <item x="10"/>
        <item x="17"/>
        <item x="15"/>
        <item x="8"/>
        <item x="3"/>
        <item x="5"/>
        <item x="11"/>
        <item x="6"/>
        <item x="14"/>
        <item x="12"/>
        <item x="9"/>
        <item x="7"/>
        <item x="18"/>
        <item t="default"/>
      </items>
    </pivotField>
    <pivotField compact="0" outline="0" showAll="0"/>
    <pivotField dataField="1" compact="0" outline="0" showAll="0"/>
    <pivotField compact="0" outline="0" showAll="0"/>
    <pivotField compact="0" outline="0" showAll="0"/>
  </pivotFields>
  <rowFields count="4">
    <field x="1"/>
    <field x="2"/>
    <field x="3"/>
    <field x="4"/>
  </rowFields>
  <rowItems count="27">
    <i>
      <x/>
      <x/>
      <x v="8"/>
      <x/>
    </i>
    <i>
      <x v="1"/>
      <x v="1"/>
      <x/>
      <x v="4"/>
    </i>
    <i>
      <x v="2"/>
      <x v="2"/>
      <x v="6"/>
      <x v="5"/>
    </i>
    <i r="2">
      <x v="13"/>
      <x v="5"/>
    </i>
    <i>
      <x v="3"/>
      <x v="5"/>
      <x v="5"/>
      <x v="11"/>
    </i>
    <i r="2">
      <x v="7"/>
      <x v="11"/>
    </i>
    <i r="2">
      <x v="11"/>
      <x v="11"/>
    </i>
    <i>
      <x v="4"/>
      <x v="7"/>
      <x v="14"/>
      <x v="9"/>
    </i>
    <i>
      <x v="5"/>
      <x v="3"/>
      <x v="1"/>
      <x v="10"/>
    </i>
    <i>
      <x v="6"/>
      <x v="4"/>
      <x v="1"/>
      <x v="3"/>
    </i>
    <i>
      <x v="7"/>
      <x v="6"/>
      <x v="2"/>
      <x v="17"/>
    </i>
    <i r="2">
      <x v="3"/>
      <x v="17"/>
    </i>
    <i>
      <x v="8"/>
      <x v="8"/>
      <x v="18"/>
      <x v="16"/>
    </i>
    <i>
      <x v="9"/>
      <x v="12"/>
      <x v="9"/>
      <x v="13"/>
    </i>
    <i>
      <x v="10"/>
      <x v="9"/>
      <x v="10"/>
      <x v="6"/>
    </i>
    <i>
      <x v="11"/>
      <x v="10"/>
      <x v="2"/>
      <x v="12"/>
    </i>
    <i>
      <x v="12"/>
      <x v="11"/>
      <x v="15"/>
      <x v="15"/>
    </i>
    <i r="2">
      <x v="17"/>
      <x v="1"/>
    </i>
    <i r="2">
      <x v="18"/>
      <x v="15"/>
    </i>
    <i>
      <x v="13"/>
      <x v="13"/>
      <x v="4"/>
      <x v="8"/>
    </i>
    <i>
      <x v="14"/>
      <x v="18"/>
      <x v="14"/>
      <x v="14"/>
    </i>
    <i>
      <x v="15"/>
      <x v="16"/>
      <x v="10"/>
      <x v="2"/>
    </i>
    <i>
      <x v="16"/>
      <x v="15"/>
      <x v="12"/>
      <x/>
    </i>
    <i>
      <x v="17"/>
      <x v="17"/>
      <x v="9"/>
      <x v="7"/>
    </i>
    <i r="2">
      <x v="12"/>
      <x v="7"/>
    </i>
    <i>
      <x v="18"/>
      <x v="14"/>
      <x v="16"/>
      <x/>
    </i>
    <i t="grand">
      <x/>
    </i>
  </rowItems>
  <colItems count="1">
    <i/>
  </colItems>
  <dataFields count="1">
    <dataField name="Soma de Total Kg" fld="6" baseField="0" baseItem="0" numFmtId="164"/>
  </dataFields>
  <formats count="29">
    <format dxfId="28">
      <pivotArea field="4" type="button" dataOnly="0" labelOnly="1" outline="0" axis="axisRow" fieldPosition="3"/>
    </format>
    <format dxfId="27">
      <pivotArea outline="0" collapsedLevelsAreSubtotals="1" fieldPosition="0"/>
    </format>
    <format dxfId="26">
      <pivotArea type="topRight" dataOnly="0" labelOnly="1" outline="0" fieldPosition="0"/>
    </format>
    <format dxfId="2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2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0"/>
          </reference>
          <reference field="4" count="1">
            <x v="4"/>
          </reference>
        </references>
      </pivotArea>
    </format>
    <format dxfId="23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22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3"/>
          </reference>
          <reference field="4" count="1">
            <x v="5"/>
          </reference>
        </references>
      </pivotArea>
    </format>
    <format dxfId="21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11"/>
          </reference>
        </references>
      </pivotArea>
    </format>
    <format dxfId="20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5"/>
          </reference>
          <reference field="3" count="1" selected="0">
            <x v="7"/>
          </reference>
          <reference field="4" count="1">
            <x v="11"/>
          </reference>
        </references>
      </pivotArea>
    </format>
    <format dxfId="19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5"/>
          </reference>
          <reference field="3" count="1" selected="0">
            <x v="11"/>
          </reference>
          <reference field="4" count="1">
            <x v="11"/>
          </reference>
        </references>
      </pivotArea>
    </format>
    <format dxfId="18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7"/>
          </reference>
          <reference field="3" count="1" selected="0">
            <x v="14"/>
          </reference>
          <reference field="4" count="1">
            <x v="9"/>
          </reference>
        </references>
      </pivotArea>
    </format>
    <format dxfId="17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3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6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4"/>
          </reference>
          <reference field="3" count="1" selected="0">
            <x v="1"/>
          </reference>
          <reference field="4" count="1">
            <x v="3"/>
          </reference>
        </references>
      </pivotArea>
    </format>
    <format dxfId="15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6"/>
          </reference>
          <reference field="3" count="1" selected="0">
            <x v="2"/>
          </reference>
          <reference field="4" count="1">
            <x v="17"/>
          </reference>
        </references>
      </pivotArea>
    </format>
    <format dxfId="14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6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3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8"/>
          </reference>
          <reference field="3" count="1" selected="0">
            <x v="18"/>
          </reference>
          <reference field="4" count="1">
            <x v="16"/>
          </reference>
        </references>
      </pivotArea>
    </format>
    <format dxfId="1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2"/>
          </reference>
          <reference field="3" count="1" selected="0">
            <x v="9"/>
          </reference>
          <reference field="4" count="1">
            <x v="13"/>
          </reference>
        </references>
      </pivotArea>
    </format>
    <format dxfId="11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9"/>
          </reference>
          <reference field="3" count="1" selected="0">
            <x v="10"/>
          </reference>
          <reference field="4" count="1">
            <x v="6"/>
          </reference>
        </references>
      </pivotArea>
    </format>
    <format dxfId="1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2"/>
          </reference>
          <reference field="4" count="1">
            <x v="12"/>
          </reference>
        </references>
      </pivotArea>
    </format>
    <format dxfId="9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15"/>
          </reference>
          <reference field="4" count="1">
            <x v="15"/>
          </reference>
        </references>
      </pivotArea>
    </format>
    <format dxfId="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17"/>
          </reference>
          <reference field="4" count="1">
            <x v="1"/>
          </reference>
        </references>
      </pivotArea>
    </format>
    <format dxfId="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18"/>
          </reference>
          <reference field="4" count="1">
            <x v="15"/>
          </reference>
        </references>
      </pivotArea>
    </format>
    <format dxfId="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3"/>
          </reference>
          <reference field="3" count="1" selected="0">
            <x v="4"/>
          </reference>
          <reference field="4" count="1">
            <x v="8"/>
          </reference>
        </references>
      </pivotArea>
    </format>
    <format dxfId="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"/>
          </reference>
          <reference field="3" count="1" selected="0">
            <x v="14"/>
          </reference>
          <reference field="4" count="1">
            <x v="14"/>
          </reference>
        </references>
      </pivotArea>
    </format>
    <format dxfId="4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6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3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15"/>
          </reference>
          <reference field="3" count="1" selected="0">
            <x v="12"/>
          </reference>
          <reference field="4" count="1">
            <x v="0"/>
          </reference>
        </references>
      </pivotArea>
    </format>
    <format dxfId="2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17"/>
          </reference>
          <reference field="3" count="1" selected="0">
            <x v="9"/>
          </reference>
          <reference field="4" count="1">
            <x v="7"/>
          </reference>
        </references>
      </pivotArea>
    </format>
    <format dxfId="1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17"/>
          </reference>
          <reference field="3" count="1" selected="0">
            <x v="12"/>
          </reference>
          <reference field="4" count="1">
            <x v="7"/>
          </reference>
        </references>
      </pivotArea>
    </format>
    <format dxfId="0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4"/>
          </reference>
          <reference field="3" count="1" selected="0">
            <x v="16"/>
          </reference>
          <reference field="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ela16" displayName="Tabela16" ref="A5:G71" totalsRowShown="0">
  <autoFilter ref="A5:G71"/>
  <sortState ref="A6:G71">
    <sortCondition ref="D6:D71"/>
    <sortCondition ref="A6:A71"/>
  </sortState>
  <tableColumns count="7">
    <tableColumn id="1" name="N° Retalho" dataDxfId="33"/>
    <tableColumn id="3" name="Produto" dataDxfId="32"/>
    <tableColumn id="5" name="Descricão"/>
    <tableColumn id="2" name="Localização"/>
    <tableColumn id="7" name="Lote " dataDxfId="31"/>
    <tableColumn id="9" name="Comprimento" dataDxfId="30"/>
    <tableColumn id="10" name="Total Kg" dataDxfId="29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1"/>
  <sheetViews>
    <sheetView showGridLines="0" tabSelected="1" workbookViewId="0">
      <selection activeCell="O21" sqref="O21"/>
    </sheetView>
  </sheetViews>
  <sheetFormatPr defaultRowHeight="14.4"/>
  <cols>
    <col min="1" max="1" width="15.5546875" customWidth="1"/>
    <col min="2" max="2" width="14.5546875" style="7" customWidth="1"/>
    <col min="3" max="3" width="64.109375" style="7" bestFit="1" customWidth="1"/>
    <col min="4" max="4" width="16.33203125" style="7" customWidth="1"/>
    <col min="5" max="5" width="17" style="13" customWidth="1"/>
    <col min="6" max="6" width="16.109375" style="8" customWidth="1"/>
    <col min="7" max="7" width="16.109375" customWidth="1"/>
  </cols>
  <sheetData>
    <row r="2" spans="1:7">
      <c r="F2" s="17" t="s">
        <v>88</v>
      </c>
      <c r="G2" s="18" t="s">
        <v>89</v>
      </c>
    </row>
    <row r="3" spans="1:7" ht="15">
      <c r="C3" s="21"/>
      <c r="D3" s="22" t="s">
        <v>87</v>
      </c>
      <c r="E3" s="22"/>
      <c r="F3" s="19">
        <f>COUNTA(Tabela16[Descricão])</f>
        <v>66</v>
      </c>
      <c r="G3" s="20">
        <f>SUM(G6:G71)</f>
        <v>1227.0961000000002</v>
      </c>
    </row>
    <row r="5" spans="1:7" s="6" customFormat="1">
      <c r="A5" s="1" t="s">
        <v>0</v>
      </c>
      <c r="B5" s="2" t="s">
        <v>1</v>
      </c>
      <c r="C5" s="1" t="s">
        <v>2</v>
      </c>
      <c r="D5" s="3" t="s">
        <v>3</v>
      </c>
      <c r="E5" s="4" t="s">
        <v>4</v>
      </c>
      <c r="F5" s="3" t="s">
        <v>5</v>
      </c>
      <c r="G5" s="5" t="s">
        <v>6</v>
      </c>
    </row>
    <row r="6" spans="1:7" ht="15">
      <c r="A6">
        <v>2991</v>
      </c>
      <c r="B6" s="7" t="s">
        <v>10</v>
      </c>
      <c r="C6" t="s">
        <v>11</v>
      </c>
      <c r="D6" t="s">
        <v>12</v>
      </c>
      <c r="E6" s="8" t="s">
        <v>13</v>
      </c>
      <c r="F6" s="9">
        <v>2240</v>
      </c>
      <c r="G6" s="10">
        <v>9.0500000000000007</v>
      </c>
    </row>
    <row r="7" spans="1:7" ht="15">
      <c r="A7">
        <v>3049</v>
      </c>
      <c r="B7" s="7" t="s">
        <v>18</v>
      </c>
      <c r="C7" t="s">
        <v>19</v>
      </c>
      <c r="D7" t="s">
        <v>20</v>
      </c>
      <c r="E7" s="8" t="s">
        <v>21</v>
      </c>
      <c r="F7" s="9">
        <v>3400</v>
      </c>
      <c r="G7" s="10">
        <v>4.4939999999999998</v>
      </c>
    </row>
    <row r="8" spans="1:7" ht="15">
      <c r="A8">
        <v>3492</v>
      </c>
      <c r="B8" s="7" t="s">
        <v>22</v>
      </c>
      <c r="C8" t="s">
        <v>23</v>
      </c>
      <c r="D8" t="s">
        <v>24</v>
      </c>
      <c r="E8" s="8" t="s">
        <v>25</v>
      </c>
      <c r="F8" s="9">
        <v>665</v>
      </c>
      <c r="G8" s="10">
        <v>2.36</v>
      </c>
    </row>
    <row r="9" spans="1:7" ht="15">
      <c r="A9">
        <v>3622</v>
      </c>
      <c r="B9" s="7" t="s">
        <v>36</v>
      </c>
      <c r="C9" t="s">
        <v>37</v>
      </c>
      <c r="D9" t="s">
        <v>40</v>
      </c>
      <c r="E9" s="8" t="s">
        <v>39</v>
      </c>
      <c r="F9" s="9">
        <v>375</v>
      </c>
      <c r="G9" s="10">
        <v>8.33</v>
      </c>
    </row>
    <row r="10" spans="1:7" ht="15">
      <c r="A10">
        <v>8566</v>
      </c>
      <c r="B10" s="7" t="s">
        <v>53</v>
      </c>
      <c r="C10" t="s">
        <v>54</v>
      </c>
      <c r="D10" t="s">
        <v>55</v>
      </c>
      <c r="E10" s="8" t="s">
        <v>56</v>
      </c>
      <c r="F10" s="9">
        <v>1270</v>
      </c>
      <c r="G10" s="10">
        <v>23.7</v>
      </c>
    </row>
    <row r="11" spans="1:7" ht="15">
      <c r="A11">
        <v>2166</v>
      </c>
      <c r="B11" s="7" t="s">
        <v>36</v>
      </c>
      <c r="C11" t="s">
        <v>37</v>
      </c>
      <c r="D11" t="s">
        <v>38</v>
      </c>
      <c r="E11" s="8" t="s">
        <v>39</v>
      </c>
      <c r="F11" s="9">
        <v>2180</v>
      </c>
      <c r="G11" s="10">
        <v>48.42</v>
      </c>
    </row>
    <row r="12" spans="1:7" ht="15">
      <c r="A12">
        <v>2272</v>
      </c>
      <c r="B12" s="7" t="s">
        <v>68</v>
      </c>
      <c r="C12" t="s">
        <v>69</v>
      </c>
      <c r="D12" t="s">
        <v>70</v>
      </c>
      <c r="E12" s="8" t="s">
        <v>71</v>
      </c>
      <c r="F12" s="9">
        <v>1290</v>
      </c>
      <c r="G12" s="10">
        <v>11.56</v>
      </c>
    </row>
    <row r="13" spans="1:7" ht="15">
      <c r="A13">
        <v>2273</v>
      </c>
      <c r="B13" s="7" t="s">
        <v>68</v>
      </c>
      <c r="C13" t="s">
        <v>69</v>
      </c>
      <c r="D13" t="s">
        <v>70</v>
      </c>
      <c r="E13" s="8" t="s">
        <v>71</v>
      </c>
      <c r="F13" s="9">
        <v>1290</v>
      </c>
      <c r="G13" s="10">
        <v>11.56</v>
      </c>
    </row>
    <row r="14" spans="1:7" ht="15">
      <c r="A14">
        <v>2274</v>
      </c>
      <c r="B14" s="7" t="s">
        <v>68</v>
      </c>
      <c r="C14" t="s">
        <v>69</v>
      </c>
      <c r="D14" t="s">
        <v>70</v>
      </c>
      <c r="E14" s="8" t="s">
        <v>71</v>
      </c>
      <c r="F14" s="9">
        <v>1290</v>
      </c>
      <c r="G14" s="10">
        <v>11.56</v>
      </c>
    </row>
    <row r="15" spans="1:7" ht="15">
      <c r="A15">
        <v>2275</v>
      </c>
      <c r="B15" s="7" t="s">
        <v>68</v>
      </c>
      <c r="C15" t="s">
        <v>69</v>
      </c>
      <c r="D15" t="s">
        <v>70</v>
      </c>
      <c r="E15" s="8" t="s">
        <v>71</v>
      </c>
      <c r="F15" s="9">
        <v>1290</v>
      </c>
      <c r="G15" s="10">
        <v>11.56</v>
      </c>
    </row>
    <row r="16" spans="1:7" ht="15">
      <c r="A16">
        <v>2276</v>
      </c>
      <c r="B16" s="7" t="s">
        <v>68</v>
      </c>
      <c r="C16" t="s">
        <v>69</v>
      </c>
      <c r="D16" t="s">
        <v>70</v>
      </c>
      <c r="E16" s="8" t="s">
        <v>71</v>
      </c>
      <c r="F16" s="9">
        <v>1290</v>
      </c>
      <c r="G16" s="10">
        <v>11.56</v>
      </c>
    </row>
    <row r="17" spans="1:7" ht="15">
      <c r="A17">
        <v>2277</v>
      </c>
      <c r="B17" s="7" t="s">
        <v>68</v>
      </c>
      <c r="C17" t="s">
        <v>69</v>
      </c>
      <c r="D17" t="s">
        <v>70</v>
      </c>
      <c r="E17" s="8" t="s">
        <v>71</v>
      </c>
      <c r="F17" s="9">
        <v>1290</v>
      </c>
      <c r="G17" s="10">
        <v>11.56</v>
      </c>
    </row>
    <row r="18" spans="1:7" ht="15">
      <c r="A18">
        <v>2278</v>
      </c>
      <c r="B18" s="7" t="s">
        <v>68</v>
      </c>
      <c r="C18" t="s">
        <v>69</v>
      </c>
      <c r="D18" t="s">
        <v>70</v>
      </c>
      <c r="E18" s="8" t="s">
        <v>71</v>
      </c>
      <c r="F18" s="9">
        <v>1290</v>
      </c>
      <c r="G18" s="10">
        <v>11.56</v>
      </c>
    </row>
    <row r="19" spans="1:7" ht="15">
      <c r="A19">
        <v>2279</v>
      </c>
      <c r="B19" s="7" t="s">
        <v>68</v>
      </c>
      <c r="C19" t="s">
        <v>69</v>
      </c>
      <c r="D19" t="s">
        <v>70</v>
      </c>
      <c r="E19" s="8" t="s">
        <v>71</v>
      </c>
      <c r="F19" s="9">
        <v>1290</v>
      </c>
      <c r="G19" s="10">
        <v>11.56</v>
      </c>
    </row>
    <row r="20" spans="1:7" ht="15">
      <c r="A20">
        <v>2280</v>
      </c>
      <c r="B20" s="7" t="s">
        <v>68</v>
      </c>
      <c r="C20" t="s">
        <v>69</v>
      </c>
      <c r="D20" t="s">
        <v>70</v>
      </c>
      <c r="E20" s="8" t="s">
        <v>71</v>
      </c>
      <c r="F20" s="9">
        <v>1290</v>
      </c>
      <c r="G20" s="10">
        <v>11.56</v>
      </c>
    </row>
    <row r="21" spans="1:7" ht="15">
      <c r="A21">
        <v>2281</v>
      </c>
      <c r="B21" s="7" t="s">
        <v>68</v>
      </c>
      <c r="C21" t="s">
        <v>69</v>
      </c>
      <c r="D21" t="s">
        <v>70</v>
      </c>
      <c r="E21" s="8" t="s">
        <v>71</v>
      </c>
      <c r="F21" s="9">
        <v>1290</v>
      </c>
      <c r="G21" s="10">
        <v>11.56</v>
      </c>
    </row>
    <row r="22" spans="1:7" ht="15">
      <c r="A22">
        <v>2282</v>
      </c>
      <c r="B22" s="7" t="s">
        <v>68</v>
      </c>
      <c r="C22" t="s">
        <v>69</v>
      </c>
      <c r="D22" t="s">
        <v>70</v>
      </c>
      <c r="E22" s="8" t="s">
        <v>71</v>
      </c>
      <c r="F22" s="9">
        <v>1290</v>
      </c>
      <c r="G22" s="10">
        <v>11.56</v>
      </c>
    </row>
    <row r="23" spans="1:7" ht="15">
      <c r="A23">
        <v>2283</v>
      </c>
      <c r="B23" s="7" t="s">
        <v>68</v>
      </c>
      <c r="C23" t="s">
        <v>69</v>
      </c>
      <c r="D23" t="s">
        <v>70</v>
      </c>
      <c r="E23" s="8" t="s">
        <v>71</v>
      </c>
      <c r="F23" s="9">
        <v>1260</v>
      </c>
      <c r="G23" s="10">
        <v>11.29</v>
      </c>
    </row>
    <row r="24" spans="1:7" ht="15">
      <c r="A24">
        <v>2284</v>
      </c>
      <c r="B24" s="7" t="s">
        <v>68</v>
      </c>
      <c r="C24" t="s">
        <v>69</v>
      </c>
      <c r="D24" t="s">
        <v>70</v>
      </c>
      <c r="E24" s="8" t="s">
        <v>71</v>
      </c>
      <c r="F24" s="9">
        <v>1260</v>
      </c>
      <c r="G24" s="10">
        <v>11.29</v>
      </c>
    </row>
    <row r="25" spans="1:7" ht="15">
      <c r="A25">
        <v>2285</v>
      </c>
      <c r="B25" s="7" t="s">
        <v>68</v>
      </c>
      <c r="C25" t="s">
        <v>69</v>
      </c>
      <c r="D25" t="s">
        <v>70</v>
      </c>
      <c r="E25" s="8" t="s">
        <v>71</v>
      </c>
      <c r="F25" s="9">
        <v>1260</v>
      </c>
      <c r="G25" s="10">
        <v>11.29</v>
      </c>
    </row>
    <row r="26" spans="1:7" ht="15">
      <c r="A26">
        <v>2286</v>
      </c>
      <c r="B26" s="7" t="s">
        <v>68</v>
      </c>
      <c r="C26" t="s">
        <v>69</v>
      </c>
      <c r="D26" t="s">
        <v>70</v>
      </c>
      <c r="E26" s="8" t="s">
        <v>71</v>
      </c>
      <c r="F26" s="9">
        <v>1120</v>
      </c>
      <c r="G26" s="10">
        <v>10.039999999999999</v>
      </c>
    </row>
    <row r="27" spans="1:7" ht="15">
      <c r="A27">
        <v>2287</v>
      </c>
      <c r="B27" s="7" t="s">
        <v>68</v>
      </c>
      <c r="C27" t="s">
        <v>69</v>
      </c>
      <c r="D27" t="s">
        <v>70</v>
      </c>
      <c r="E27" s="8" t="s">
        <v>71</v>
      </c>
      <c r="F27" s="9">
        <v>1120</v>
      </c>
      <c r="G27" s="10">
        <v>10.039999999999999</v>
      </c>
    </row>
    <row r="28" spans="1:7" ht="15">
      <c r="A28">
        <v>2288</v>
      </c>
      <c r="B28" s="7" t="s">
        <v>68</v>
      </c>
      <c r="C28" t="s">
        <v>69</v>
      </c>
      <c r="D28" t="s">
        <v>70</v>
      </c>
      <c r="E28" s="8" t="s">
        <v>71</v>
      </c>
      <c r="F28" s="9">
        <v>1120</v>
      </c>
      <c r="G28" s="10">
        <v>10.039999999999999</v>
      </c>
    </row>
    <row r="29" spans="1:7" ht="15">
      <c r="A29">
        <v>2289</v>
      </c>
      <c r="B29" s="7" t="s">
        <v>68</v>
      </c>
      <c r="C29" t="s">
        <v>69</v>
      </c>
      <c r="D29" t="s">
        <v>70</v>
      </c>
      <c r="E29" s="8" t="s">
        <v>71</v>
      </c>
      <c r="F29" s="9">
        <v>1120</v>
      </c>
      <c r="G29" s="10">
        <v>10.039999999999999</v>
      </c>
    </row>
    <row r="30" spans="1:7" ht="15">
      <c r="A30">
        <v>2290</v>
      </c>
      <c r="B30" s="7" t="s">
        <v>68</v>
      </c>
      <c r="C30" t="s">
        <v>69</v>
      </c>
      <c r="D30" t="s">
        <v>70</v>
      </c>
      <c r="E30" s="8" t="s">
        <v>71</v>
      </c>
      <c r="F30" s="9">
        <v>1120</v>
      </c>
      <c r="G30" s="10">
        <v>10.039999999999999</v>
      </c>
    </row>
    <row r="31" spans="1:7" ht="15">
      <c r="A31">
        <v>2291</v>
      </c>
      <c r="B31" s="7" t="s">
        <v>68</v>
      </c>
      <c r="C31" t="s">
        <v>69</v>
      </c>
      <c r="D31" t="s">
        <v>70</v>
      </c>
      <c r="E31" s="8" t="s">
        <v>71</v>
      </c>
      <c r="F31" s="9">
        <v>920</v>
      </c>
      <c r="G31" s="10">
        <v>8.24</v>
      </c>
    </row>
    <row r="32" spans="1:7" ht="15">
      <c r="A32">
        <v>2292</v>
      </c>
      <c r="B32" s="7" t="s">
        <v>68</v>
      </c>
      <c r="C32" t="s">
        <v>69</v>
      </c>
      <c r="D32" t="s">
        <v>70</v>
      </c>
      <c r="E32" s="8" t="s">
        <v>71</v>
      </c>
      <c r="F32" s="9">
        <v>910</v>
      </c>
      <c r="G32" s="10">
        <v>8.15</v>
      </c>
    </row>
    <row r="33" spans="1:7" ht="15">
      <c r="A33">
        <v>2293</v>
      </c>
      <c r="B33" s="7" t="s">
        <v>68</v>
      </c>
      <c r="C33" t="s">
        <v>69</v>
      </c>
      <c r="D33" t="s">
        <v>70</v>
      </c>
      <c r="E33" s="8" t="s">
        <v>71</v>
      </c>
      <c r="F33" s="9">
        <v>870</v>
      </c>
      <c r="G33" s="10">
        <v>7.8</v>
      </c>
    </row>
    <row r="34" spans="1:7" ht="15">
      <c r="A34">
        <v>2294</v>
      </c>
      <c r="B34" s="7" t="s">
        <v>68</v>
      </c>
      <c r="C34" t="s">
        <v>69</v>
      </c>
      <c r="D34" t="s">
        <v>70</v>
      </c>
      <c r="E34" s="8" t="s">
        <v>71</v>
      </c>
      <c r="F34" s="9">
        <v>820</v>
      </c>
      <c r="G34" s="10">
        <v>7.35</v>
      </c>
    </row>
    <row r="35" spans="1:7" ht="15">
      <c r="A35">
        <v>2295</v>
      </c>
      <c r="B35" s="7" t="s">
        <v>68</v>
      </c>
      <c r="C35" t="s">
        <v>69</v>
      </c>
      <c r="D35" t="s">
        <v>70</v>
      </c>
      <c r="E35" s="8" t="s">
        <v>71</v>
      </c>
      <c r="F35" s="9">
        <v>730</v>
      </c>
      <c r="G35" s="10">
        <v>6.54</v>
      </c>
    </row>
    <row r="36" spans="1:7" ht="15">
      <c r="A36">
        <v>2296</v>
      </c>
      <c r="B36" s="7" t="s">
        <v>68</v>
      </c>
      <c r="C36" t="s">
        <v>69</v>
      </c>
      <c r="D36" t="s">
        <v>70</v>
      </c>
      <c r="E36" s="8" t="s">
        <v>71</v>
      </c>
      <c r="F36" s="9">
        <v>730</v>
      </c>
      <c r="G36" s="10">
        <v>6.54</v>
      </c>
    </row>
    <row r="37" spans="1:7" ht="15">
      <c r="A37">
        <v>2297</v>
      </c>
      <c r="B37" s="7" t="s">
        <v>68</v>
      </c>
      <c r="C37" t="s">
        <v>69</v>
      </c>
      <c r="D37" t="s">
        <v>70</v>
      </c>
      <c r="E37" s="8" t="s">
        <v>71</v>
      </c>
      <c r="F37" s="9">
        <v>730</v>
      </c>
      <c r="G37" s="10">
        <v>6.54</v>
      </c>
    </row>
    <row r="38" spans="1:7" ht="15">
      <c r="A38">
        <v>2298</v>
      </c>
      <c r="B38" s="7" t="s">
        <v>68</v>
      </c>
      <c r="C38" t="s">
        <v>69</v>
      </c>
      <c r="D38" t="s">
        <v>70</v>
      </c>
      <c r="E38" s="8" t="s">
        <v>71</v>
      </c>
      <c r="F38" s="9">
        <v>730</v>
      </c>
      <c r="G38" s="10">
        <v>6.54</v>
      </c>
    </row>
    <row r="39" spans="1:7" ht="15">
      <c r="A39">
        <v>2299</v>
      </c>
      <c r="B39" s="7" t="s">
        <v>68</v>
      </c>
      <c r="C39" t="s">
        <v>69</v>
      </c>
      <c r="D39" t="s">
        <v>70</v>
      </c>
      <c r="E39" s="8" t="s">
        <v>71</v>
      </c>
      <c r="F39" s="9">
        <v>730</v>
      </c>
      <c r="G39" s="10">
        <v>6.54</v>
      </c>
    </row>
    <row r="40" spans="1:7" ht="15">
      <c r="A40">
        <v>2300</v>
      </c>
      <c r="B40" s="7" t="s">
        <v>68</v>
      </c>
      <c r="C40" t="s">
        <v>69</v>
      </c>
      <c r="D40" t="s">
        <v>70</v>
      </c>
      <c r="E40" s="8" t="s">
        <v>71</v>
      </c>
      <c r="F40" s="9">
        <v>730</v>
      </c>
      <c r="G40" s="10">
        <v>6.54</v>
      </c>
    </row>
    <row r="41" spans="1:7" ht="15">
      <c r="A41">
        <v>2301</v>
      </c>
      <c r="B41" s="7" t="s">
        <v>68</v>
      </c>
      <c r="C41" t="s">
        <v>69</v>
      </c>
      <c r="D41" t="s">
        <v>70</v>
      </c>
      <c r="E41" s="8" t="s">
        <v>71</v>
      </c>
      <c r="F41" s="9">
        <v>730</v>
      </c>
      <c r="G41" s="10">
        <v>6.54</v>
      </c>
    </row>
    <row r="42" spans="1:7" ht="15">
      <c r="A42">
        <v>2302</v>
      </c>
      <c r="B42" s="7" t="s">
        <v>68</v>
      </c>
      <c r="C42" t="s">
        <v>69</v>
      </c>
      <c r="D42" t="s">
        <v>70</v>
      </c>
      <c r="E42" s="8" t="s">
        <v>71</v>
      </c>
      <c r="F42" s="9">
        <v>730</v>
      </c>
      <c r="G42" s="10">
        <v>6.54</v>
      </c>
    </row>
    <row r="43" spans="1:7">
      <c r="A43">
        <v>2303</v>
      </c>
      <c r="B43" s="7" t="s">
        <v>68</v>
      </c>
      <c r="C43" t="s">
        <v>69</v>
      </c>
      <c r="D43" t="s">
        <v>70</v>
      </c>
      <c r="E43" s="8" t="s">
        <v>71</v>
      </c>
      <c r="F43" s="9">
        <v>730</v>
      </c>
      <c r="G43" s="10">
        <v>6.54</v>
      </c>
    </row>
    <row r="44" spans="1:7">
      <c r="A44">
        <v>2304</v>
      </c>
      <c r="B44" s="7" t="s">
        <v>68</v>
      </c>
      <c r="C44" t="s">
        <v>69</v>
      </c>
      <c r="D44" t="s">
        <v>70</v>
      </c>
      <c r="E44" s="8" t="s">
        <v>71</v>
      </c>
      <c r="F44" s="9">
        <v>730</v>
      </c>
      <c r="G44" s="10">
        <v>6.54</v>
      </c>
    </row>
    <row r="45" spans="1:7">
      <c r="A45">
        <v>2305</v>
      </c>
      <c r="B45" s="7" t="s">
        <v>68</v>
      </c>
      <c r="C45" t="s">
        <v>69</v>
      </c>
      <c r="D45" t="s">
        <v>70</v>
      </c>
      <c r="E45" s="8" t="s">
        <v>71</v>
      </c>
      <c r="F45" s="9">
        <v>730</v>
      </c>
      <c r="G45" s="10">
        <v>6.54</v>
      </c>
    </row>
    <row r="46" spans="1:7">
      <c r="A46">
        <v>2306</v>
      </c>
      <c r="B46" s="7" t="s">
        <v>68</v>
      </c>
      <c r="C46" t="s">
        <v>69</v>
      </c>
      <c r="D46" t="s">
        <v>70</v>
      </c>
      <c r="E46" s="8" t="s">
        <v>71</v>
      </c>
      <c r="F46" s="9">
        <v>815</v>
      </c>
      <c r="G46" s="10">
        <v>7.3</v>
      </c>
    </row>
    <row r="47" spans="1:7">
      <c r="A47">
        <v>7807</v>
      </c>
      <c r="B47" s="7" t="s">
        <v>26</v>
      </c>
      <c r="C47" t="s">
        <v>27</v>
      </c>
      <c r="D47" t="s">
        <v>30</v>
      </c>
      <c r="E47" s="8" t="s">
        <v>29</v>
      </c>
      <c r="F47" s="9">
        <v>2440</v>
      </c>
      <c r="G47" s="10">
        <v>8.9936000000000007</v>
      </c>
    </row>
    <row r="48" spans="1:7">
      <c r="A48">
        <v>8692</v>
      </c>
      <c r="B48" s="7" t="s">
        <v>14</v>
      </c>
      <c r="C48" t="s">
        <v>15</v>
      </c>
      <c r="D48" s="11" t="s">
        <v>64</v>
      </c>
      <c r="E48" s="8" t="s">
        <v>17</v>
      </c>
      <c r="F48" s="9">
        <v>2050</v>
      </c>
      <c r="G48" s="10">
        <v>1.82</v>
      </c>
    </row>
    <row r="49" spans="1:7">
      <c r="A49">
        <v>8084</v>
      </c>
      <c r="B49" s="7" t="s">
        <v>26</v>
      </c>
      <c r="C49" t="s">
        <v>27</v>
      </c>
      <c r="D49" t="s">
        <v>31</v>
      </c>
      <c r="E49" s="8" t="s">
        <v>29</v>
      </c>
      <c r="F49" s="9">
        <v>870</v>
      </c>
      <c r="G49" s="10">
        <v>3.36</v>
      </c>
    </row>
    <row r="50" spans="1:7">
      <c r="A50">
        <v>3119</v>
      </c>
      <c r="B50" s="7" t="s">
        <v>7</v>
      </c>
      <c r="C50" t="s">
        <v>8</v>
      </c>
      <c r="D50" t="s">
        <v>9</v>
      </c>
      <c r="E50" s="8">
        <v>999</v>
      </c>
      <c r="F50" s="9">
        <v>1670</v>
      </c>
      <c r="G50" s="10">
        <v>4.7355</v>
      </c>
    </row>
    <row r="51" spans="1:7">
      <c r="A51">
        <v>3186</v>
      </c>
      <c r="B51" s="7" t="s">
        <v>81</v>
      </c>
      <c r="C51" t="s">
        <v>82</v>
      </c>
      <c r="D51" t="s">
        <v>34</v>
      </c>
      <c r="E51" s="8" t="s">
        <v>83</v>
      </c>
      <c r="F51" s="9">
        <v>2740</v>
      </c>
      <c r="G51" s="10">
        <v>31.73</v>
      </c>
    </row>
    <row r="52" spans="1:7">
      <c r="A52">
        <v>3188</v>
      </c>
      <c r="B52" s="7" t="s">
        <v>81</v>
      </c>
      <c r="C52" t="s">
        <v>82</v>
      </c>
      <c r="D52" t="s">
        <v>34</v>
      </c>
      <c r="E52" s="8" t="s">
        <v>83</v>
      </c>
      <c r="F52" s="9">
        <v>2170</v>
      </c>
      <c r="G52" s="10">
        <v>25.13</v>
      </c>
    </row>
    <row r="53" spans="1:7">
      <c r="A53">
        <v>8220</v>
      </c>
      <c r="B53" s="7" t="s">
        <v>32</v>
      </c>
      <c r="C53" t="s">
        <v>33</v>
      </c>
      <c r="D53" t="s">
        <v>34</v>
      </c>
      <c r="E53" s="8" t="s">
        <v>35</v>
      </c>
      <c r="F53" s="9">
        <v>1280</v>
      </c>
      <c r="G53" s="10">
        <v>0.51</v>
      </c>
    </row>
    <row r="54" spans="1:7">
      <c r="A54">
        <v>8221</v>
      </c>
      <c r="B54" s="7" t="s">
        <v>32</v>
      </c>
      <c r="C54" t="s">
        <v>33</v>
      </c>
      <c r="D54" t="s">
        <v>34</v>
      </c>
      <c r="E54" s="8" t="s">
        <v>35</v>
      </c>
      <c r="F54" s="9">
        <v>1320</v>
      </c>
      <c r="G54" s="10">
        <v>0.51</v>
      </c>
    </row>
    <row r="55" spans="1:7">
      <c r="A55">
        <v>8222</v>
      </c>
      <c r="B55" s="7" t="s">
        <v>32</v>
      </c>
      <c r="C55" t="s">
        <v>33</v>
      </c>
      <c r="D55" t="s">
        <v>34</v>
      </c>
      <c r="E55" s="8" t="s">
        <v>35</v>
      </c>
      <c r="F55" s="9">
        <v>1320</v>
      </c>
      <c r="G55" s="10">
        <v>0.51</v>
      </c>
    </row>
    <row r="56" spans="1:7">
      <c r="A56">
        <v>8223</v>
      </c>
      <c r="B56" s="7" t="s">
        <v>32</v>
      </c>
      <c r="C56" t="s">
        <v>33</v>
      </c>
      <c r="D56" t="s">
        <v>34</v>
      </c>
      <c r="E56" s="8" t="s">
        <v>35</v>
      </c>
      <c r="F56" s="9">
        <v>1640</v>
      </c>
      <c r="G56" s="10">
        <v>0.64</v>
      </c>
    </row>
    <row r="57" spans="1:7">
      <c r="A57">
        <v>3032</v>
      </c>
      <c r="B57" s="7" t="s">
        <v>78</v>
      </c>
      <c r="C57" t="s">
        <v>79</v>
      </c>
      <c r="D57" t="s">
        <v>51</v>
      </c>
      <c r="E57" s="8" t="s">
        <v>80</v>
      </c>
      <c r="F57" s="9">
        <v>3835</v>
      </c>
      <c r="G57" s="10">
        <v>9.4601000000000006</v>
      </c>
    </row>
    <row r="58" spans="1:7">
      <c r="A58">
        <v>3046</v>
      </c>
      <c r="B58" s="7" t="s">
        <v>49</v>
      </c>
      <c r="C58" t="s">
        <v>50</v>
      </c>
      <c r="D58" t="s">
        <v>51</v>
      </c>
      <c r="E58" s="8" t="s">
        <v>52</v>
      </c>
      <c r="F58" s="9">
        <v>3820</v>
      </c>
      <c r="G58" s="10">
        <v>14.75</v>
      </c>
    </row>
    <row r="59" spans="1:7">
      <c r="A59">
        <v>2802</v>
      </c>
      <c r="B59" s="7" t="s">
        <v>26</v>
      </c>
      <c r="C59" t="s">
        <v>27</v>
      </c>
      <c r="D59" t="s">
        <v>28</v>
      </c>
      <c r="E59" s="8" t="s">
        <v>29</v>
      </c>
      <c r="F59" s="9">
        <v>5280</v>
      </c>
      <c r="G59" s="10">
        <v>20.38</v>
      </c>
    </row>
    <row r="60" spans="1:7">
      <c r="A60">
        <v>4110</v>
      </c>
      <c r="B60" s="7" t="s">
        <v>81</v>
      </c>
      <c r="C60" t="s">
        <v>82</v>
      </c>
      <c r="D60" t="s">
        <v>77</v>
      </c>
      <c r="E60" s="8" t="s">
        <v>83</v>
      </c>
      <c r="F60" s="9">
        <v>5580</v>
      </c>
      <c r="G60" s="10">
        <v>69.48</v>
      </c>
    </row>
    <row r="61" spans="1:7">
      <c r="A61">
        <v>4115</v>
      </c>
      <c r="B61" s="7" t="s">
        <v>75</v>
      </c>
      <c r="C61" t="s">
        <v>76</v>
      </c>
      <c r="D61" t="s">
        <v>77</v>
      </c>
      <c r="E61" s="8">
        <v>999</v>
      </c>
      <c r="F61" s="9">
        <v>4480</v>
      </c>
      <c r="G61" s="10">
        <v>77.092500000000001</v>
      </c>
    </row>
    <row r="62" spans="1:7">
      <c r="A62">
        <v>4116</v>
      </c>
      <c r="B62" s="7" t="s">
        <v>81</v>
      </c>
      <c r="C62" t="s">
        <v>82</v>
      </c>
      <c r="D62" t="s">
        <v>77</v>
      </c>
      <c r="E62" s="8" t="s">
        <v>83</v>
      </c>
      <c r="F62" s="9">
        <v>5260</v>
      </c>
      <c r="G62" s="10">
        <v>60.91</v>
      </c>
    </row>
    <row r="63" spans="1:7">
      <c r="A63">
        <v>7800</v>
      </c>
      <c r="B63" s="7" t="s">
        <v>14</v>
      </c>
      <c r="C63" t="s">
        <v>15</v>
      </c>
      <c r="D63" t="s">
        <v>16</v>
      </c>
      <c r="E63" s="8" t="s">
        <v>17</v>
      </c>
      <c r="F63" s="9">
        <v>3050</v>
      </c>
      <c r="G63" s="10">
        <v>2.71</v>
      </c>
    </row>
    <row r="64" spans="1:7">
      <c r="A64">
        <v>4215</v>
      </c>
      <c r="B64" s="7" t="s">
        <v>41</v>
      </c>
      <c r="C64" t="s">
        <v>42</v>
      </c>
      <c r="D64" t="s">
        <v>43</v>
      </c>
      <c r="E64" s="8" t="s">
        <v>44</v>
      </c>
      <c r="F64" s="9">
        <v>3880</v>
      </c>
      <c r="G64" s="10">
        <v>0.85</v>
      </c>
    </row>
    <row r="65" spans="1:7">
      <c r="A65">
        <v>8953</v>
      </c>
      <c r="B65" s="7" t="s">
        <v>65</v>
      </c>
      <c r="C65" t="s">
        <v>66</v>
      </c>
      <c r="D65" s="11" t="s">
        <v>43</v>
      </c>
      <c r="E65" s="12" t="s">
        <v>67</v>
      </c>
      <c r="F65" s="9">
        <v>4265</v>
      </c>
      <c r="G65" s="10">
        <v>18.920000000000002</v>
      </c>
    </row>
    <row r="66" spans="1:7">
      <c r="A66">
        <v>8250</v>
      </c>
      <c r="B66" s="7" t="s">
        <v>57</v>
      </c>
      <c r="C66" t="s">
        <v>58</v>
      </c>
      <c r="D66" t="s">
        <v>63</v>
      </c>
      <c r="E66" s="8" t="s">
        <v>60</v>
      </c>
      <c r="F66" s="9">
        <v>2370</v>
      </c>
      <c r="G66" s="10">
        <v>53.3504</v>
      </c>
    </row>
    <row r="67" spans="1:7">
      <c r="A67">
        <v>3989</v>
      </c>
      <c r="B67" s="7" t="s">
        <v>72</v>
      </c>
      <c r="C67" t="s">
        <v>73</v>
      </c>
      <c r="D67" t="s">
        <v>74</v>
      </c>
      <c r="E67" s="8">
        <v>999</v>
      </c>
      <c r="F67" s="9">
        <v>6000</v>
      </c>
      <c r="G67" s="10">
        <v>48</v>
      </c>
    </row>
    <row r="68" spans="1:7">
      <c r="A68">
        <v>3992</v>
      </c>
      <c r="B68" s="7" t="s">
        <v>72</v>
      </c>
      <c r="C68" t="s">
        <v>73</v>
      </c>
      <c r="D68" t="s">
        <v>74</v>
      </c>
      <c r="E68" s="8">
        <v>999</v>
      </c>
      <c r="F68" s="9">
        <v>5850</v>
      </c>
      <c r="G68" s="10">
        <v>46.8</v>
      </c>
    </row>
    <row r="69" spans="1:7">
      <c r="A69">
        <v>3968</v>
      </c>
      <c r="B69" s="7" t="s">
        <v>57</v>
      </c>
      <c r="C69" t="s">
        <v>58</v>
      </c>
      <c r="D69" t="s">
        <v>61</v>
      </c>
      <c r="E69" s="8" t="s">
        <v>62</v>
      </c>
      <c r="F69" s="9">
        <v>5740</v>
      </c>
      <c r="G69" s="10">
        <v>128.82</v>
      </c>
    </row>
    <row r="70" spans="1:7">
      <c r="A70">
        <v>3963</v>
      </c>
      <c r="B70" s="7" t="s">
        <v>45</v>
      </c>
      <c r="C70" t="s">
        <v>46</v>
      </c>
      <c r="D70" t="s">
        <v>47</v>
      </c>
      <c r="E70" s="8" t="s">
        <v>48</v>
      </c>
      <c r="F70" s="9">
        <v>2800</v>
      </c>
      <c r="G70" s="10">
        <v>110.2</v>
      </c>
    </row>
    <row r="71" spans="1:7">
      <c r="A71">
        <v>3967</v>
      </c>
      <c r="B71" s="7" t="s">
        <v>57</v>
      </c>
      <c r="C71" t="s">
        <v>58</v>
      </c>
      <c r="D71" t="s">
        <v>59</v>
      </c>
      <c r="E71" s="8" t="s">
        <v>60</v>
      </c>
      <c r="F71" s="9">
        <v>3110</v>
      </c>
      <c r="G71" s="10">
        <v>69.069999999999993</v>
      </c>
    </row>
  </sheetData>
  <mergeCells count="1">
    <mergeCell ref="D3:E3"/>
  </mergeCells>
  <pageMargins left="0.511811024" right="0.511811024" top="0.78740157499999996" bottom="0.78740157499999996" header="0.31496062000000002" footer="0.31496062000000002"/>
  <pageSetup paperSize="256" orientation="portrait" horizontalDpi="203" verticalDpi="20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2"/>
  <sheetViews>
    <sheetView workbookViewId="0">
      <selection activeCell="A28" sqref="A28"/>
    </sheetView>
  </sheetViews>
  <sheetFormatPr defaultRowHeight="14.4"/>
  <cols>
    <col min="1" max="1" width="17.88671875" customWidth="1"/>
    <col min="2" max="2" width="66.44140625" bestFit="1" customWidth="1"/>
    <col min="3" max="3" width="15.109375" customWidth="1"/>
    <col min="4" max="4" width="11.88671875" style="16" bestFit="1" customWidth="1"/>
    <col min="5" max="5" width="13.44140625" style="10" customWidth="1"/>
  </cols>
  <sheetData>
    <row r="3" spans="1:5" ht="15">
      <c r="A3" s="14" t="s">
        <v>85</v>
      </c>
      <c r="D3"/>
    </row>
    <row r="4" spans="1:5">
      <c r="A4" s="14" t="s">
        <v>1</v>
      </c>
      <c r="B4" s="14" t="s">
        <v>2</v>
      </c>
      <c r="C4" s="14" t="s">
        <v>3</v>
      </c>
      <c r="D4" s="15" t="s">
        <v>4</v>
      </c>
      <c r="E4" s="10" t="s">
        <v>86</v>
      </c>
    </row>
    <row r="5" spans="1:5" ht="15">
      <c r="A5" t="s">
        <v>7</v>
      </c>
      <c r="B5" t="s">
        <v>8</v>
      </c>
      <c r="C5" t="s">
        <v>9</v>
      </c>
      <c r="D5" s="16">
        <v>999</v>
      </c>
      <c r="E5" s="10">
        <v>4.7355</v>
      </c>
    </row>
    <row r="6" spans="1:5" ht="15">
      <c r="A6" t="s">
        <v>10</v>
      </c>
      <c r="B6" t="s">
        <v>11</v>
      </c>
      <c r="C6" t="s">
        <v>12</v>
      </c>
      <c r="D6" s="16" t="s">
        <v>13</v>
      </c>
      <c r="E6" s="10">
        <v>9.0500000000000007</v>
      </c>
    </row>
    <row r="7" spans="1:5" ht="15">
      <c r="A7" t="s">
        <v>14</v>
      </c>
      <c r="B7" t="s">
        <v>15</v>
      </c>
      <c r="C7" t="s">
        <v>64</v>
      </c>
      <c r="D7" s="16" t="s">
        <v>17</v>
      </c>
      <c r="E7" s="10">
        <v>1.82</v>
      </c>
    </row>
    <row r="8" spans="1:5" ht="15">
      <c r="A8" t="s">
        <v>14</v>
      </c>
      <c r="B8" t="s">
        <v>15</v>
      </c>
      <c r="C8" t="s">
        <v>16</v>
      </c>
      <c r="D8" s="16" t="s">
        <v>17</v>
      </c>
      <c r="E8" s="10">
        <v>2.71</v>
      </c>
    </row>
    <row r="9" spans="1:5" ht="15">
      <c r="A9" t="s">
        <v>26</v>
      </c>
      <c r="B9" t="s">
        <v>27</v>
      </c>
      <c r="C9" t="s">
        <v>30</v>
      </c>
      <c r="D9" s="16" t="s">
        <v>29</v>
      </c>
      <c r="E9" s="10">
        <v>8.9936000000000007</v>
      </c>
    </row>
    <row r="10" spans="1:5" ht="15">
      <c r="A10" t="s">
        <v>26</v>
      </c>
      <c r="B10" t="s">
        <v>27</v>
      </c>
      <c r="C10" t="s">
        <v>31</v>
      </c>
      <c r="D10" s="16" t="s">
        <v>29</v>
      </c>
      <c r="E10" s="10">
        <v>3.36</v>
      </c>
    </row>
    <row r="11" spans="1:5" ht="15">
      <c r="A11" t="s">
        <v>26</v>
      </c>
      <c r="B11" t="s">
        <v>27</v>
      </c>
      <c r="C11" t="s">
        <v>28</v>
      </c>
      <c r="D11" s="16" t="s">
        <v>29</v>
      </c>
      <c r="E11" s="10">
        <v>20.38</v>
      </c>
    </row>
    <row r="12" spans="1:5" ht="15">
      <c r="A12" t="s">
        <v>41</v>
      </c>
      <c r="B12" t="s">
        <v>42</v>
      </c>
      <c r="C12" t="s">
        <v>43</v>
      </c>
      <c r="D12" s="16" t="s">
        <v>44</v>
      </c>
      <c r="E12" s="10">
        <v>0.85</v>
      </c>
    </row>
    <row r="13" spans="1:5" ht="15">
      <c r="A13" t="s">
        <v>18</v>
      </c>
      <c r="B13" t="s">
        <v>19</v>
      </c>
      <c r="C13" t="s">
        <v>20</v>
      </c>
      <c r="D13" s="16" t="s">
        <v>21</v>
      </c>
      <c r="E13" s="10">
        <v>4.4939999999999998</v>
      </c>
    </row>
    <row r="14" spans="1:5" ht="15">
      <c r="A14" t="s">
        <v>22</v>
      </c>
      <c r="B14" t="s">
        <v>23</v>
      </c>
      <c r="C14" t="s">
        <v>20</v>
      </c>
      <c r="D14" s="16" t="s">
        <v>25</v>
      </c>
      <c r="E14" s="10">
        <v>2.36</v>
      </c>
    </row>
    <row r="15" spans="1:5" ht="15">
      <c r="A15" t="s">
        <v>36</v>
      </c>
      <c r="B15" t="s">
        <v>37</v>
      </c>
      <c r="C15" t="s">
        <v>40</v>
      </c>
      <c r="D15" s="16" t="s">
        <v>39</v>
      </c>
      <c r="E15" s="10">
        <v>8.33</v>
      </c>
    </row>
    <row r="16" spans="1:5" ht="15">
      <c r="A16" t="s">
        <v>36</v>
      </c>
      <c r="B16" t="s">
        <v>37</v>
      </c>
      <c r="C16" t="s">
        <v>38</v>
      </c>
      <c r="D16" s="16" t="s">
        <v>39</v>
      </c>
      <c r="E16" s="10">
        <v>48.42</v>
      </c>
    </row>
    <row r="17" spans="1:5" ht="15">
      <c r="A17" t="s">
        <v>45</v>
      </c>
      <c r="B17" t="s">
        <v>46</v>
      </c>
      <c r="C17" t="s">
        <v>47</v>
      </c>
      <c r="D17" s="16" t="s">
        <v>48</v>
      </c>
      <c r="E17" s="10">
        <v>110.2</v>
      </c>
    </row>
    <row r="18" spans="1:5" ht="15">
      <c r="A18" t="s">
        <v>32</v>
      </c>
      <c r="B18" t="s">
        <v>33</v>
      </c>
      <c r="C18" t="s">
        <v>34</v>
      </c>
      <c r="D18" s="16" t="s">
        <v>35</v>
      </c>
      <c r="E18" s="10">
        <v>2.17</v>
      </c>
    </row>
    <row r="19" spans="1:5" ht="15">
      <c r="A19" t="s">
        <v>49</v>
      </c>
      <c r="B19" t="s">
        <v>50</v>
      </c>
      <c r="C19" t="s">
        <v>51</v>
      </c>
      <c r="D19" s="16" t="s">
        <v>52</v>
      </c>
      <c r="E19" s="10">
        <v>14.75</v>
      </c>
    </row>
    <row r="20" spans="1:5" ht="15">
      <c r="A20" t="s">
        <v>53</v>
      </c>
      <c r="B20" t="s">
        <v>54</v>
      </c>
      <c r="C20" t="s">
        <v>40</v>
      </c>
      <c r="D20" s="16" t="s">
        <v>56</v>
      </c>
      <c r="E20" s="10">
        <v>23.7</v>
      </c>
    </row>
    <row r="21" spans="1:5" ht="15">
      <c r="A21" t="s">
        <v>57</v>
      </c>
      <c r="B21" t="s">
        <v>58</v>
      </c>
      <c r="C21" t="s">
        <v>63</v>
      </c>
      <c r="D21" s="16" t="s">
        <v>60</v>
      </c>
      <c r="E21" s="10">
        <v>53.3504</v>
      </c>
    </row>
    <row r="22" spans="1:5" ht="15">
      <c r="A22" t="s">
        <v>57</v>
      </c>
      <c r="B22" t="s">
        <v>58</v>
      </c>
      <c r="C22" t="s">
        <v>61</v>
      </c>
      <c r="D22" s="16" t="s">
        <v>62</v>
      </c>
      <c r="E22" s="10">
        <v>128.82</v>
      </c>
    </row>
    <row r="23" spans="1:5" ht="15">
      <c r="A23" t="s">
        <v>57</v>
      </c>
      <c r="B23" t="s">
        <v>58</v>
      </c>
      <c r="C23" t="s">
        <v>47</v>
      </c>
      <c r="D23" s="16" t="s">
        <v>60</v>
      </c>
      <c r="E23" s="10">
        <v>69.069999999999993</v>
      </c>
    </row>
    <row r="24" spans="1:5" ht="15">
      <c r="A24" t="s">
        <v>68</v>
      </c>
      <c r="B24" t="s">
        <v>69</v>
      </c>
      <c r="C24" t="s">
        <v>70</v>
      </c>
      <c r="D24" s="16" t="s">
        <v>71</v>
      </c>
      <c r="E24" s="10">
        <v>322.01000000000016</v>
      </c>
    </row>
    <row r="25" spans="1:5" ht="15">
      <c r="A25" t="s">
        <v>65</v>
      </c>
      <c r="B25" t="s">
        <v>66</v>
      </c>
      <c r="C25" t="s">
        <v>43</v>
      </c>
      <c r="D25" s="16" t="s">
        <v>67</v>
      </c>
      <c r="E25" s="10">
        <v>18.920000000000002</v>
      </c>
    </row>
    <row r="26" spans="1:5" ht="15">
      <c r="A26" t="s">
        <v>78</v>
      </c>
      <c r="B26" t="s">
        <v>79</v>
      </c>
      <c r="C26" t="s">
        <v>51</v>
      </c>
      <c r="D26" s="16" t="s">
        <v>80</v>
      </c>
      <c r="E26" s="10">
        <v>9.4601000000000006</v>
      </c>
    </row>
    <row r="27" spans="1:5" ht="15">
      <c r="A27" t="s">
        <v>75</v>
      </c>
      <c r="B27" t="s">
        <v>76</v>
      </c>
      <c r="C27" t="s">
        <v>77</v>
      </c>
      <c r="D27" s="16">
        <v>999</v>
      </c>
      <c r="E27" s="10">
        <v>77.092500000000001</v>
      </c>
    </row>
    <row r="28" spans="1:5" ht="15">
      <c r="A28" t="s">
        <v>81</v>
      </c>
      <c r="B28" t="s">
        <v>82</v>
      </c>
      <c r="C28" t="s">
        <v>34</v>
      </c>
      <c r="D28" s="16" t="s">
        <v>83</v>
      </c>
      <c r="E28" s="10">
        <v>56.86</v>
      </c>
    </row>
    <row r="29" spans="1:5" ht="15">
      <c r="A29" t="s">
        <v>81</v>
      </c>
      <c r="B29" t="s">
        <v>82</v>
      </c>
      <c r="C29" t="s">
        <v>77</v>
      </c>
      <c r="D29" s="16" t="s">
        <v>83</v>
      </c>
      <c r="E29" s="10">
        <v>130.38999999999999</v>
      </c>
    </row>
    <row r="30" spans="1:5" ht="15">
      <c r="A30" t="s">
        <v>72</v>
      </c>
      <c r="B30" t="s">
        <v>73</v>
      </c>
      <c r="C30" t="s">
        <v>74</v>
      </c>
      <c r="D30" s="16">
        <v>999</v>
      </c>
      <c r="E30" s="10">
        <v>94.8</v>
      </c>
    </row>
    <row r="31" spans="1:5" ht="15">
      <c r="A31" t="s">
        <v>84</v>
      </c>
      <c r="D31"/>
      <c r="E31" s="10">
        <v>1227.0961</v>
      </c>
    </row>
    <row r="32" spans="1:5" ht="15">
      <c r="D32"/>
    </row>
  </sheetData>
  <pageMargins left="0.511811024" right="0.511811024" top="0.78740157499999996" bottom="0.78740157499999996" header="0.31496062000000002" footer="0.31496062000000002"/>
  <pageSetup paperSize="256" orientation="portrait" horizontalDpi="203" verticalDpi="20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Retalhos</vt:lpstr>
      <vt:lpstr>Totalizador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Sidnei Mateus da Rosa</dc:creator>
  <cp:lastModifiedBy>ANAMARQUIORETTO</cp:lastModifiedBy>
  <dcterms:created xsi:type="dcterms:W3CDTF">2022-04-13T19:20:13Z</dcterms:created>
  <dcterms:modified xsi:type="dcterms:W3CDTF">2022-05-12T12:16:06Z</dcterms:modified>
</cp:coreProperties>
</file>